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9720" windowHeight="7380"/>
  </bookViews>
  <sheets>
    <sheet name="4 квартал 2022" sheetId="3" r:id="rId1"/>
  </sheets>
  <definedNames>
    <definedName name="_xlnm.Print_Area" localSheetId="0">'4 квартал 2022'!$A$1:$E$35</definedName>
  </definedNames>
  <calcPr calcId="145621" refMode="R1C1"/>
</workbook>
</file>

<file path=xl/calcChain.xml><?xml version="1.0" encoding="utf-8"?>
<calcChain xmlns="http://schemas.openxmlformats.org/spreadsheetml/2006/main">
  <c r="C26" i="3" l="1"/>
  <c r="C22" i="3" l="1"/>
  <c r="C17" i="3" s="1"/>
  <c r="C23" i="3" s="1"/>
  <c r="D17" i="3"/>
  <c r="D23" i="3" s="1"/>
  <c r="C25" i="3" l="1"/>
  <c r="D25" i="3"/>
  <c r="E34" i="3"/>
  <c r="E29" i="3"/>
  <c r="E33" i="3"/>
  <c r="E32" i="3"/>
  <c r="E27" i="3"/>
  <c r="E30" i="3"/>
  <c r="E31" i="3"/>
  <c r="E28" i="3"/>
  <c r="D26" i="3"/>
  <c r="E24" i="3"/>
  <c r="E21" i="3"/>
  <c r="E20" i="3"/>
  <c r="E19" i="3"/>
  <c r="E18" i="3"/>
  <c r="E17" i="3"/>
  <c r="E26" i="3" l="1"/>
  <c r="D35" i="3"/>
  <c r="E25" i="3"/>
</calcChain>
</file>

<file path=xl/sharedStrings.xml><?xml version="1.0" encoding="utf-8"?>
<sst xmlns="http://schemas.openxmlformats.org/spreadsheetml/2006/main" count="37" uniqueCount="37">
  <si>
    <t>№</t>
  </si>
  <si>
    <t xml:space="preserve">Отчет </t>
  </si>
  <si>
    <t>Приложение № 10</t>
  </si>
  <si>
    <t>Наименование статей</t>
  </si>
  <si>
    <t>Фактически исполнено</t>
  </si>
  <si>
    <t xml:space="preserve"> -акцизы</t>
  </si>
  <si>
    <t>План</t>
  </si>
  <si>
    <t xml:space="preserve"> -государственная пошлина</t>
  </si>
  <si>
    <t xml:space="preserve"> -возмещение вреда, причиняемого автомобильным дорогам</t>
  </si>
  <si>
    <t xml:space="preserve"> -денежные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 городских поселений</t>
  </si>
  <si>
    <t xml:space="preserve"> -безвозмездные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</si>
  <si>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Единица измерения: руб.</t>
  </si>
  <si>
    <t xml:space="preserve"> -средства местного бюджета (безвозмездные перечисления)-2020г.</t>
  </si>
  <si>
    <t xml:space="preserve"> -иные МБТ из бюджета УКМО (район) на осуществление дорожной деятельности</t>
  </si>
  <si>
    <t xml:space="preserve"> -иные безвозмездные поступления от других бюджетов бюджетной системы Российской Федерации</t>
  </si>
  <si>
    <t xml:space="preserve">Остатки средств  муниципального дорожного фонда на 01.01.2022г. (на счете бюджета) 
</t>
  </si>
  <si>
    <t>% исполнения</t>
  </si>
  <si>
    <t>(городского поселения) за 2023 год"</t>
  </si>
  <si>
    <t>Итого средств муниципального дорожного фонда, с учетом остатка бюджетных ассигнований дорожного фонда на 01.01.2023г. (стр.1+стр.2):</t>
  </si>
  <si>
    <t>Остатки средств муниципального дорожного фонда на 01.01.2024г.</t>
  </si>
  <si>
    <t xml:space="preserve"> - содержание улично-дорожной сети</t>
  </si>
  <si>
    <t xml:space="preserve"> - ремонт тротуаров по ул.Некрасова, ул. Халтурина, ул. Ломоносова, ул. Горького, ул. Советская, ул. Пролетарская в г. Усть-Куте (РБ)</t>
  </si>
  <si>
    <t xml:space="preserve"> - ремонт участка автомобильной дороги по ул. Береговая                                      г. Усть-Куте (РБ)</t>
  </si>
  <si>
    <t xml:space="preserve"> - реконструкция мостового перехода через р.Кута (разрушенного весенним паводком)в г.Усть-Кут (ОБ)</t>
  </si>
  <si>
    <t xml:space="preserve">к  решению Думы Усть-Кутского муниципального  </t>
  </si>
  <si>
    <t>образования (городского поселения)</t>
  </si>
  <si>
    <t xml:space="preserve">"Об исполнении бюджета Усть-Кутского </t>
  </si>
  <si>
    <t xml:space="preserve">муниципального образования (городского поселения) </t>
  </si>
  <si>
    <t>об использовании средств муниципального дорожного фонда Усть-Кутского муниципального образования (городского поселения)                                                                                                                                               Усть-Кутского муниципального образования (городского поселения) за 2023 год</t>
  </si>
  <si>
    <t>Остатки средств муниципального дорожного фонда на 01.01.2023г.</t>
  </si>
  <si>
    <t xml:space="preserve"> - разработка ПСД на реконструкцию автодороги по улице Кирова с учетом ливневой канализации (от магазина "Орлан" ул.Кирова) до остановки общественного автотранспорта "Российская" ул.Речников</t>
  </si>
  <si>
    <t xml:space="preserve"> - ремонт автомобильных дорог общего пользования местного значения, включенных в Транспортный каркас муниципальных образований Иркутской области (ОБ)</t>
  </si>
  <si>
    <t xml:space="preserve"> - ремонт автомобильных дорог общего пользования местного значения</t>
  </si>
  <si>
    <t xml:space="preserve">Расходы всего, в том числе: </t>
  </si>
  <si>
    <t>Источники формирования дорожного фонда всего, в том числе:</t>
  </si>
  <si>
    <t xml:space="preserve"> - ремонт автомобильных дорог общего пользования местного значения, за счет возмещения вреда, поступившего от ООО "Газпром добыча Ноябрьск"; ООО "Газпром инвест" Томск</t>
  </si>
  <si>
    <t xml:space="preserve">от 26.06.2024 г. № 107/21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</si>
</sst>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Arial"/>
      <family val="2"/>
      <charset val="204"/>
    </font>
    <font>
      <sz val="11"/>
      <name val="Courier New"/>
      <family val="3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1"/>
      <name val="Courier New"/>
      <family val="3"/>
      <charset val="204"/>
    </font>
    <font>
      <sz val="12"/>
      <name val="Times New Roman"/>
      <family val="1"/>
      <charset val="204"/>
    </font>
    <font>
      <sz val="11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0" fillId="0" borderId="0" xfId="0" applyBorder="1"/>
    <xf numFmtId="4" fontId="6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Border="1"/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0" fontId="2" fillId="0" borderId="2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4" fontId="7" fillId="0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10" fontId="2" fillId="0" borderId="6" xfId="0" applyNumberFormat="1" applyFont="1" applyBorder="1" applyAlignment="1">
      <alignment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 applyProtection="1">
      <alignment horizontal="center" vertical="center" wrapText="1"/>
    </xf>
    <xf numFmtId="4" fontId="7" fillId="2" borderId="9" xfId="0" applyNumberFormat="1" applyFont="1" applyFill="1" applyBorder="1" applyAlignment="1" applyProtection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0" fontId="2" fillId="0" borderId="3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>
      <selection activeCell="C18" sqref="C18"/>
    </sheetView>
  </sheetViews>
  <sheetFormatPr defaultRowHeight="12.75" x14ac:dyDescent="0.2"/>
  <cols>
    <col min="1" max="1" width="3.42578125" customWidth="1"/>
    <col min="2" max="2" width="72.28515625" customWidth="1"/>
    <col min="3" max="3" width="29.85546875" customWidth="1"/>
    <col min="4" max="4" width="22.28515625" customWidth="1"/>
    <col min="5" max="5" width="12.7109375" bestFit="1" customWidth="1"/>
    <col min="7" max="7" width="12.7109375" bestFit="1" customWidth="1"/>
    <col min="10" max="10" width="32.140625" customWidth="1"/>
  </cols>
  <sheetData>
    <row r="1" spans="1:10" ht="15" x14ac:dyDescent="0.25">
      <c r="A1" s="1"/>
      <c r="C1" s="4" t="s">
        <v>2</v>
      </c>
      <c r="D1" s="4"/>
    </row>
    <row r="2" spans="1:10" ht="15" x14ac:dyDescent="0.25">
      <c r="A2" s="1"/>
      <c r="C2" s="5" t="s">
        <v>24</v>
      </c>
      <c r="D2" s="5"/>
    </row>
    <row r="3" spans="1:10" ht="15" x14ac:dyDescent="0.25">
      <c r="A3" s="1"/>
      <c r="C3" s="5" t="s">
        <v>25</v>
      </c>
      <c r="D3" s="5"/>
    </row>
    <row r="4" spans="1:10" ht="15" x14ac:dyDescent="0.25">
      <c r="A4" s="1"/>
      <c r="C4" s="5" t="s">
        <v>26</v>
      </c>
      <c r="D4" s="5"/>
    </row>
    <row r="5" spans="1:10" ht="15" x14ac:dyDescent="0.25">
      <c r="A5" s="1"/>
      <c r="C5" s="4" t="s">
        <v>27</v>
      </c>
      <c r="D5" s="4"/>
    </row>
    <row r="6" spans="1:10" ht="15" x14ac:dyDescent="0.25">
      <c r="A6" s="1"/>
      <c r="C6" s="4" t="s">
        <v>17</v>
      </c>
      <c r="D6" s="4"/>
    </row>
    <row r="7" spans="1:10" ht="15" x14ac:dyDescent="0.2">
      <c r="A7" s="1"/>
      <c r="C7" s="42" t="s">
        <v>36</v>
      </c>
      <c r="D7" s="6"/>
    </row>
    <row r="8" spans="1:10" ht="15" x14ac:dyDescent="0.2">
      <c r="A8" s="1"/>
      <c r="B8" s="3"/>
      <c r="C8" s="3"/>
      <c r="D8" s="3"/>
    </row>
    <row r="9" spans="1:10" ht="15" x14ac:dyDescent="0.2">
      <c r="A9" s="49" t="s">
        <v>1</v>
      </c>
      <c r="B9" s="49"/>
      <c r="C9" s="49"/>
      <c r="D9" s="49"/>
      <c r="E9" s="49"/>
    </row>
    <row r="10" spans="1:10" ht="31.5" customHeight="1" x14ac:dyDescent="0.2">
      <c r="A10" s="48" t="s">
        <v>28</v>
      </c>
      <c r="B10" s="48"/>
      <c r="C10" s="48"/>
      <c r="D10" s="48"/>
      <c r="E10" s="48"/>
    </row>
    <row r="11" spans="1:10" ht="18.75" customHeight="1" x14ac:dyDescent="0.2">
      <c r="A11" s="47" t="s">
        <v>11</v>
      </c>
      <c r="B11" s="47"/>
      <c r="C11" s="47"/>
      <c r="D11" s="47"/>
      <c r="E11" s="47"/>
    </row>
    <row r="12" spans="1:10" ht="15.75" x14ac:dyDescent="0.2">
      <c r="A12" s="56" t="s">
        <v>0</v>
      </c>
      <c r="B12" s="56" t="s">
        <v>3</v>
      </c>
      <c r="C12" s="56" t="s">
        <v>6</v>
      </c>
      <c r="D12" s="56" t="s">
        <v>4</v>
      </c>
      <c r="E12" s="57" t="s">
        <v>16</v>
      </c>
      <c r="I12" s="7"/>
      <c r="J12" s="15"/>
    </row>
    <row r="13" spans="1:10" ht="29.25" customHeight="1" x14ac:dyDescent="0.2">
      <c r="A13" s="56"/>
      <c r="B13" s="56"/>
      <c r="C13" s="56"/>
      <c r="D13" s="56"/>
      <c r="E13" s="58"/>
      <c r="I13" s="7"/>
      <c r="J13" s="15"/>
    </row>
    <row r="14" spans="1:10" ht="45" hidden="1" x14ac:dyDescent="0.25">
      <c r="A14" s="17">
        <v>1</v>
      </c>
      <c r="B14" s="18" t="s">
        <v>15</v>
      </c>
      <c r="C14" s="19"/>
      <c r="D14" s="19">
        <v>8516834.0099999998</v>
      </c>
      <c r="E14" s="16"/>
      <c r="I14" s="7"/>
      <c r="J14" s="8"/>
    </row>
    <row r="15" spans="1:10" ht="15.75" x14ac:dyDescent="0.25">
      <c r="A15" s="43">
        <v>1</v>
      </c>
      <c r="B15" s="44">
        <v>2</v>
      </c>
      <c r="C15" s="43">
        <v>3</v>
      </c>
      <c r="D15" s="45">
        <v>4</v>
      </c>
      <c r="E15" s="46">
        <v>5</v>
      </c>
      <c r="I15" s="7"/>
      <c r="J15" s="8"/>
    </row>
    <row r="16" spans="1:10" ht="36" customHeight="1" x14ac:dyDescent="0.2">
      <c r="A16" s="17">
        <v>1</v>
      </c>
      <c r="B16" s="50" t="s">
        <v>29</v>
      </c>
      <c r="C16" s="51"/>
      <c r="D16" s="34">
        <v>20430376.640000001</v>
      </c>
      <c r="E16" s="25"/>
      <c r="I16" s="7"/>
      <c r="J16" s="8"/>
    </row>
    <row r="17" spans="1:10" ht="30" x14ac:dyDescent="0.2">
      <c r="A17" s="17">
        <v>2</v>
      </c>
      <c r="B17" s="32" t="s">
        <v>34</v>
      </c>
      <c r="C17" s="37">
        <f>C18+C19+C20+C21+C22</f>
        <v>378256671.49000001</v>
      </c>
      <c r="D17" s="38">
        <f>D18+D19+D20+D21+D22</f>
        <v>378410079.00999999</v>
      </c>
      <c r="E17" s="33">
        <f>D17/C17</f>
        <v>1.0004055646114467</v>
      </c>
      <c r="I17" s="7"/>
      <c r="J17" s="8"/>
    </row>
    <row r="18" spans="1:10" ht="20.100000000000001" customHeight="1" x14ac:dyDescent="0.2">
      <c r="A18" s="17"/>
      <c r="B18" s="32" t="s">
        <v>5</v>
      </c>
      <c r="C18" s="37">
        <v>16748900</v>
      </c>
      <c r="D18" s="38">
        <v>16999831.920000002</v>
      </c>
      <c r="E18" s="33">
        <f>D18/C18</f>
        <v>1.0149819940413998</v>
      </c>
      <c r="I18" s="7"/>
      <c r="J18" s="8"/>
    </row>
    <row r="19" spans="1:10" ht="20.100000000000001" customHeight="1" x14ac:dyDescent="0.2">
      <c r="A19" s="17"/>
      <c r="B19" s="32" t="s">
        <v>7</v>
      </c>
      <c r="C19" s="37">
        <v>3200</v>
      </c>
      <c r="D19" s="38">
        <v>0</v>
      </c>
      <c r="E19" s="33">
        <f>D19/C19</f>
        <v>0</v>
      </c>
      <c r="I19" s="7"/>
      <c r="J19" s="15"/>
    </row>
    <row r="20" spans="1:10" ht="20.100000000000001" customHeight="1" x14ac:dyDescent="0.2">
      <c r="A20" s="17"/>
      <c r="B20" s="32" t="s">
        <v>8</v>
      </c>
      <c r="C20" s="37">
        <v>27359800</v>
      </c>
      <c r="D20" s="38">
        <v>27464406.629999999</v>
      </c>
      <c r="E20" s="33">
        <f>D20/C20</f>
        <v>1.0038233696883749</v>
      </c>
      <c r="I20" s="7"/>
      <c r="J20" s="15"/>
    </row>
    <row r="21" spans="1:10" ht="30" x14ac:dyDescent="0.2">
      <c r="A21" s="17"/>
      <c r="B21" s="32" t="s">
        <v>13</v>
      </c>
      <c r="C21" s="37">
        <v>80018471.489999995</v>
      </c>
      <c r="D21" s="37">
        <v>80018471.489999995</v>
      </c>
      <c r="E21" s="33">
        <f>D21/C21</f>
        <v>1</v>
      </c>
      <c r="I21" s="7"/>
      <c r="J21" s="15"/>
    </row>
    <row r="22" spans="1:10" ht="30" hidden="1" customHeight="1" x14ac:dyDescent="0.2">
      <c r="A22" s="17"/>
      <c r="B22" s="17" t="s">
        <v>10</v>
      </c>
      <c r="C22" s="35">
        <f>195511300+58615000</f>
        <v>254126300</v>
      </c>
      <c r="D22" s="36">
        <v>253927368.97</v>
      </c>
      <c r="E22" s="25"/>
      <c r="I22" s="7"/>
      <c r="J22" s="15"/>
    </row>
    <row r="23" spans="1:10" ht="15.75" hidden="1" customHeight="1" x14ac:dyDescent="0.2">
      <c r="A23" s="17"/>
      <c r="B23" s="17" t="s">
        <v>9</v>
      </c>
      <c r="C23" s="30" t="e">
        <f>D12+C17</f>
        <v>#VALUE!</v>
      </c>
      <c r="D23" s="31" t="e">
        <f>+D12+D17</f>
        <v>#VALUE!</v>
      </c>
      <c r="E23" s="25"/>
      <c r="I23" s="7"/>
      <c r="J23" s="8"/>
    </row>
    <row r="24" spans="1:10" ht="30" x14ac:dyDescent="0.2">
      <c r="A24" s="17"/>
      <c r="B24" s="17" t="s">
        <v>14</v>
      </c>
      <c r="C24" s="22">
        <v>254126300</v>
      </c>
      <c r="D24" s="19">
        <v>253927368.97</v>
      </c>
      <c r="E24" s="26">
        <f>D24/C24</f>
        <v>0.99921719621306415</v>
      </c>
      <c r="I24" s="7"/>
      <c r="J24" s="53"/>
    </row>
    <row r="25" spans="1:10" ht="51" customHeight="1" x14ac:dyDescent="0.25">
      <c r="A25" s="54" t="s">
        <v>18</v>
      </c>
      <c r="B25" s="55"/>
      <c r="C25" s="19">
        <f>D16+C17</f>
        <v>398687048.13</v>
      </c>
      <c r="D25" s="19">
        <f>+D16+D17</f>
        <v>398840455.64999998</v>
      </c>
      <c r="E25" s="26">
        <f t="shared" ref="E25:E34" si="0">D25/C25</f>
        <v>1.0003847817999594</v>
      </c>
      <c r="I25" s="7"/>
      <c r="J25" s="53"/>
    </row>
    <row r="26" spans="1:10" ht="20.100000000000001" customHeight="1" x14ac:dyDescent="0.2">
      <c r="A26" s="39">
        <v>3</v>
      </c>
      <c r="B26" s="39" t="s">
        <v>33</v>
      </c>
      <c r="C26" s="34">
        <f>C28+C31+C30+C27+C32+C33+C29+C34</f>
        <v>398687048.13</v>
      </c>
      <c r="D26" s="34">
        <f>D28+D31+D30+D27+D32+D33+D29+D34</f>
        <v>388927560.21000004</v>
      </c>
      <c r="E26" s="40">
        <f t="shared" si="0"/>
        <v>0.97552093060013911</v>
      </c>
      <c r="I26" s="7"/>
      <c r="J26" s="8"/>
    </row>
    <row r="27" spans="1:10" ht="33" customHeight="1" x14ac:dyDescent="0.2">
      <c r="A27" s="23"/>
      <c r="B27" s="27" t="s">
        <v>32</v>
      </c>
      <c r="C27" s="19">
        <v>13216322.83</v>
      </c>
      <c r="D27" s="19">
        <v>6669765.9400000004</v>
      </c>
      <c r="E27" s="26">
        <f>D27/C27</f>
        <v>0.5046612454759476</v>
      </c>
      <c r="I27" s="7"/>
      <c r="J27" s="8"/>
    </row>
    <row r="28" spans="1:10" ht="60" x14ac:dyDescent="0.2">
      <c r="A28" s="23"/>
      <c r="B28" s="27" t="s">
        <v>35</v>
      </c>
      <c r="C28" s="19">
        <v>26345730.449999999</v>
      </c>
      <c r="D28" s="19">
        <v>26345730.449999999</v>
      </c>
      <c r="E28" s="26">
        <f t="shared" si="0"/>
        <v>1</v>
      </c>
      <c r="I28" s="7"/>
      <c r="J28" s="15"/>
    </row>
    <row r="29" spans="1:10" ht="45" x14ac:dyDescent="0.25">
      <c r="A29" s="29"/>
      <c r="B29" s="28" t="s">
        <v>31</v>
      </c>
      <c r="C29" s="21">
        <v>58615000</v>
      </c>
      <c r="D29" s="21">
        <v>58614999.990000002</v>
      </c>
      <c r="E29" s="26">
        <f>D29/C29</f>
        <v>0.99999999982939525</v>
      </c>
      <c r="I29" s="7"/>
      <c r="J29" s="41"/>
    </row>
    <row r="30" spans="1:10" ht="18.75" customHeight="1" x14ac:dyDescent="0.2">
      <c r="A30" s="23"/>
      <c r="B30" s="27" t="s">
        <v>20</v>
      </c>
      <c r="C30" s="19">
        <v>20064057.93</v>
      </c>
      <c r="D30" s="19">
        <v>17050057.93</v>
      </c>
      <c r="E30" s="26">
        <f>D30/C30</f>
        <v>0.84978113547541978</v>
      </c>
      <c r="I30" s="7"/>
      <c r="J30" s="41"/>
    </row>
    <row r="31" spans="1:10" ht="63.75" customHeight="1" x14ac:dyDescent="0.2">
      <c r="A31" s="23"/>
      <c r="B31" s="27" t="s">
        <v>30</v>
      </c>
      <c r="C31" s="19">
        <v>4916165.43</v>
      </c>
      <c r="D31" s="19">
        <v>4916165.43</v>
      </c>
      <c r="E31" s="26">
        <f t="shared" si="0"/>
        <v>1</v>
      </c>
      <c r="I31" s="7"/>
      <c r="J31" s="15"/>
    </row>
    <row r="32" spans="1:10" ht="48" customHeight="1" x14ac:dyDescent="0.2">
      <c r="A32" s="23"/>
      <c r="B32" s="27" t="s">
        <v>21</v>
      </c>
      <c r="C32" s="19">
        <v>12021634.52</v>
      </c>
      <c r="D32" s="19">
        <v>12021634.52</v>
      </c>
      <c r="E32" s="26">
        <f t="shared" si="0"/>
        <v>1</v>
      </c>
      <c r="I32" s="7"/>
      <c r="J32" s="15"/>
    </row>
    <row r="33" spans="1:10" ht="33.75" customHeight="1" x14ac:dyDescent="0.2">
      <c r="A33" s="23"/>
      <c r="B33" s="27" t="s">
        <v>22</v>
      </c>
      <c r="C33" s="19">
        <v>67996836.969999999</v>
      </c>
      <c r="D33" s="19">
        <v>67996836.969999999</v>
      </c>
      <c r="E33" s="26">
        <f t="shared" si="0"/>
        <v>1</v>
      </c>
      <c r="I33" s="7"/>
      <c r="J33" s="15"/>
    </row>
    <row r="34" spans="1:10" ht="36" customHeight="1" x14ac:dyDescent="0.25">
      <c r="A34" s="29"/>
      <c r="B34" s="24" t="s">
        <v>23</v>
      </c>
      <c r="C34" s="22">
        <v>195511300</v>
      </c>
      <c r="D34" s="22">
        <v>195312368.97999999</v>
      </c>
      <c r="E34" s="26">
        <f t="shared" si="0"/>
        <v>0.99898250883708506</v>
      </c>
      <c r="I34" s="7"/>
      <c r="J34" s="15"/>
    </row>
    <row r="35" spans="1:10" ht="20.100000000000001" customHeight="1" x14ac:dyDescent="0.25">
      <c r="A35" s="28">
        <v>4</v>
      </c>
      <c r="B35" s="52" t="s">
        <v>19</v>
      </c>
      <c r="C35" s="52"/>
      <c r="D35" s="21">
        <f>D16+D17-D26</f>
        <v>9912895.439999938</v>
      </c>
      <c r="E35" s="20"/>
      <c r="I35" s="7"/>
      <c r="J35" s="9"/>
    </row>
    <row r="36" spans="1:10" ht="31.5" hidden="1" x14ac:dyDescent="0.2">
      <c r="A36" s="10"/>
      <c r="B36" s="11" t="s">
        <v>12</v>
      </c>
      <c r="C36" s="12"/>
      <c r="D36" s="12">
        <v>0</v>
      </c>
    </row>
    <row r="39" spans="1:10" x14ac:dyDescent="0.2">
      <c r="B39" s="13"/>
      <c r="C39" s="2"/>
      <c r="D39" s="2"/>
    </row>
    <row r="40" spans="1:10" x14ac:dyDescent="0.2">
      <c r="B40" s="14"/>
    </row>
  </sheetData>
  <mergeCells count="12">
    <mergeCell ref="J24:J25"/>
    <mergeCell ref="A25:B25"/>
    <mergeCell ref="A12:A13"/>
    <mergeCell ref="B12:B13"/>
    <mergeCell ref="C12:C13"/>
    <mergeCell ref="D12:D13"/>
    <mergeCell ref="E12:E13"/>
    <mergeCell ref="A11:E11"/>
    <mergeCell ref="A10:E10"/>
    <mergeCell ref="A9:E9"/>
    <mergeCell ref="B16:C16"/>
    <mergeCell ref="B35:C35"/>
  </mergeCells>
  <pageMargins left="0.78740157480314965" right="0.59055118110236227" top="0.59055118110236227" bottom="0.59055118110236227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 2022</vt:lpstr>
      <vt:lpstr>'4 квартал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2024-03-29T07:50:28Z</cp:lastPrinted>
  <dcterms:created xsi:type="dcterms:W3CDTF">1996-10-08T23:32:33Z</dcterms:created>
  <dcterms:modified xsi:type="dcterms:W3CDTF">2024-06-26T06:28:42Z</dcterms:modified>
</cp:coreProperties>
</file>