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15" windowWidth="15480" windowHeight="116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Лист1!$A$9:$F$9</definedName>
    <definedName name="_xlnm.Print_Titles" localSheetId="0">Лист1!$8:$8</definedName>
    <definedName name="_xlnm.Print_Area" localSheetId="0">Лист1!$A$1:$F$80</definedName>
  </definedNames>
  <calcPr calcId="125725" refMode="R1C1"/>
</workbook>
</file>

<file path=xl/calcChain.xml><?xml version="1.0" encoding="utf-8"?>
<calcChain xmlns="http://schemas.openxmlformats.org/spreadsheetml/2006/main">
  <c r="F20" i="1"/>
  <c r="F48" l="1"/>
  <c r="F45"/>
  <c r="F13"/>
  <c r="F18"/>
  <c r="F12" l="1"/>
</calcChain>
</file>

<file path=xl/sharedStrings.xml><?xml version="1.0" encoding="utf-8"?>
<sst xmlns="http://schemas.openxmlformats.org/spreadsheetml/2006/main" count="334" uniqueCount="147">
  <si>
    <t>Доходы бюджета - Всего</t>
  </si>
  <si>
    <t>Вид доходов</t>
  </si>
  <si>
    <t>Подвид доходов</t>
  </si>
  <si>
    <t>0000</t>
  </si>
  <si>
    <t>110</t>
  </si>
  <si>
    <t>1 01 02010 01</t>
  </si>
  <si>
    <t>120</t>
  </si>
  <si>
    <t>130</t>
  </si>
  <si>
    <t>410</t>
  </si>
  <si>
    <t>430</t>
  </si>
  <si>
    <t>180</t>
  </si>
  <si>
    <t>1</t>
  </si>
  <si>
    <t>1 01 02030 01</t>
  </si>
  <si>
    <t>1 08 07175 01</t>
  </si>
  <si>
    <t>к решению Думы "Об исполнении бюджета</t>
  </si>
  <si>
    <t xml:space="preserve">Усть-Кутского муниципального образования </t>
  </si>
  <si>
    <t>1000</t>
  </si>
  <si>
    <t>3000</t>
  </si>
  <si>
    <t>Приложение № 1</t>
  </si>
  <si>
    <t>главного администратора доходов</t>
  </si>
  <si>
    <t>Код бюджетной классификации</t>
  </si>
  <si>
    <t>Управление Федеральной налоговой службы по Иркутской области</t>
  </si>
  <si>
    <t>182</t>
  </si>
  <si>
    <t>951</t>
  </si>
  <si>
    <t xml:space="preserve"> Комитет по финансам города Усть-Кута</t>
  </si>
  <si>
    <t>Исполнено</t>
  </si>
  <si>
    <t>4000</t>
  </si>
  <si>
    <t>1 01 02020 01</t>
  </si>
  <si>
    <t>1 05 03010 01</t>
  </si>
  <si>
    <t>140</t>
  </si>
  <si>
    <t>2</t>
  </si>
  <si>
    <t>1 01 02040 01</t>
  </si>
  <si>
    <t>100</t>
  </si>
  <si>
    <t>Управление Федерального казначейства по Иркутской области</t>
  </si>
  <si>
    <t>Аналитическая группа подвида доходов</t>
  </si>
  <si>
    <t>2100</t>
  </si>
  <si>
    <t>1 06 01030 13</t>
  </si>
  <si>
    <t xml:space="preserve">1 06 06033 13 </t>
  </si>
  <si>
    <t>1 06 06043 13</t>
  </si>
  <si>
    <t>1 11 05013 13</t>
  </si>
  <si>
    <t>1 11 05025 13</t>
  </si>
  <si>
    <t>1 11 05075 13</t>
  </si>
  <si>
    <t>1 11 09045 13</t>
  </si>
  <si>
    <t>1 13 01995 13</t>
  </si>
  <si>
    <t>1 13 02995 13</t>
  </si>
  <si>
    <t>1 14 02053 13</t>
  </si>
  <si>
    <t>1 14 06013 13</t>
  </si>
  <si>
    <t xml:space="preserve">1 17 01050 13 </t>
  </si>
  <si>
    <t>Наименование показателя</t>
  </si>
  <si>
    <t>2 02 29999 13</t>
  </si>
  <si>
    <t>2000</t>
  </si>
  <si>
    <t>952</t>
  </si>
  <si>
    <t xml:space="preserve">1 17 05050 13 </t>
  </si>
  <si>
    <t>Управление Федеральной антимонопольной службы по Иркутской области</t>
  </si>
  <si>
    <t>161</t>
  </si>
  <si>
    <t>2 02 25023 13</t>
  </si>
  <si>
    <t>2 02 25497 13</t>
  </si>
  <si>
    <t>2 02 49999 13</t>
  </si>
  <si>
    <t>2 02 30024 13</t>
  </si>
  <si>
    <t xml:space="preserve">2 19 60010 13 </t>
  </si>
  <si>
    <t>Администрация муниципального образования "город Усть-Кут"</t>
  </si>
  <si>
    <t xml:space="preserve">1 03 02231 01 </t>
  </si>
  <si>
    <t xml:space="preserve">1 03 02241 01 </t>
  </si>
  <si>
    <t xml:space="preserve">1 03 02251 01 </t>
  </si>
  <si>
    <t xml:space="preserve">1 03 02261 01 </t>
  </si>
  <si>
    <t>1 13 02065 13</t>
  </si>
  <si>
    <t>150</t>
  </si>
  <si>
    <t>2 02 20077 13</t>
  </si>
  <si>
    <t>2 02 25555 13</t>
  </si>
  <si>
    <t xml:space="preserve">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</si>
  <si>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</si>
  <si>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 xml:space="preserve">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</si>
  <si>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 xml:space="preserve">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</si>
  <si>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    Налог на доходы физических лиц с доходов, 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</si>
  <si>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    Налог на доходы физических лиц с доходов, 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</si>
  <si>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    Единый сельскохозяйственный налог (пени по соответствующему платежу)</t>
  </si>
  <si>
    <t xml:space="preserve">    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</si>
  <si>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 xml:space="preserve">    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</si>
  <si>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 xml:space="preserve">    Земельный налог с организаций, обладающих земельным участком, расположенным в границах городских  поселений (пени  по соответствующему платежу)</t>
  </si>
  <si>
    <t xml:space="preserve">    Земельный налог с организаций, обладающих земельным участком, расположенным в границах городских  поселений (суммы денежных взысканий (штрафов) по соответствующему платежу согласно законодательству Российской Федерации))</t>
  </si>
  <si>
    <t xml:space="preserve">    Земельный налог с организаций, обладающих земельным участком, расположенным в границах городских  поселений ( прочие поступления)</t>
  </si>
  <si>
    <t xml:space="preserve">    Земельный налог с физических лиц , обладающих земельным участком, расположенным в границах  городских  поселений (пени по соответствующему платежу)</t>
  </si>
  <si>
    <t xml:space="preserve">   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(сумма платежа)</t>
  </si>
  <si>
    <t xml:space="preserve">   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(пени  по соответствующему платежу)</t>
  </si>
  <si>
    <t xml:space="preserve">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учреждений)(сумма платежа)</t>
  </si>
  <si>
    <t xml:space="preserve">     Доходы от сдачи в аренду имущества, составляющего казну городских поселений (за исключением земельных участков)(сумма платежа)</t>
  </si>
  <si>
    <t xml:space="preserve">     Доходы от сдачи в аренду имущества, составляющего казну городских поселений (за исключением земельных участков)(пени  по соответствующему платежу)</t>
  </si>
  <si>
    <t xml:space="preserve">     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(сумма платежа)</t>
  </si>
  <si>
    <t xml:space="preserve">     Прочие доходы от оказания платных услуг (работ) получателями средств бюджетов городских поселений  (сумма платежа) </t>
  </si>
  <si>
    <t xml:space="preserve">     Доходы, поступающие в порядке возмещения расходов, понесенных в связи с эксплуатацией имущества городских поселений</t>
  </si>
  <si>
    <t xml:space="preserve">     Прочие доходы от компенсации затрат бюджетов городских поселений  (сумма платежа)</t>
  </si>
  <si>
    <t xml:space="preserve">   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 (сумма платежа)</t>
  </si>
  <si>
    <t xml:space="preserve">     Доходы от продажи земельных участков государственная собственность на которые не разграничена и которые расположены в границах городских поселений  (сумма платежа)</t>
  </si>
  <si>
    <t xml:space="preserve">     Невыясненные поступления, зачисляемые в бюджеты городских поселений (сумма платежа)</t>
  </si>
  <si>
    <t xml:space="preserve">     Прочие неналоговые доходы бюджетов городских поселений (сумма платежа)</t>
  </si>
  <si>
    <t xml:space="preserve">     Субсидии бюджетам городских поселений на софинансирование капитальных вложений в объекты муниципальной собственности</t>
  </si>
  <si>
    <t xml:space="preserve">     Субсидии бюджетам городских поселений на мероприятия по переселению граждан из ветхого и аварийного жилья в зоне Байкало-Амурской магистрали</t>
  </si>
  <si>
    <t xml:space="preserve">     Субсидии бюджетам городских поселений на мероприятия по обеспечению жильем молодых семей </t>
  </si>
  <si>
    <t xml:space="preserve">     Прочие субсидии бюджетам городских поселений</t>
  </si>
  <si>
    <t xml:space="preserve">     Субвенции бюджетам городских поселений на выполнение передаваемых полномочий субъектов Российской Федерации</t>
  </si>
  <si>
    <t xml:space="preserve">     Иные межбюджетные трансферты</t>
  </si>
  <si>
    <t xml:space="preserve">    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поселений </t>
  </si>
  <si>
    <t>Единица измерения: руб.</t>
  </si>
  <si>
    <t xml:space="preserve">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</si>
  <si>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</si>
  <si>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</si>
  <si>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Доходы 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</si>
  <si>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</si>
  <si>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</si>
  <si>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</si>
  <si>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 xml:space="preserve">    Налог на доходы физических лиц с доходов, 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</si>
  <si>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</si>
  <si>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</si>
  <si>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    Налог на имущество физических лиц, взимаемый по ставкам, применяемым к объектам налогообложения, расположенным в границах поселений (сумма платежа (перерасчеты, недоимка и задолженность по соответствующему платежу, в том числе по отмененному)</t>
  </si>
  <si>
    <t xml:space="preserve">    Земельный налог с организаций, обладающих земельным участком, расположенным в границах городских  поселений (сумма платежа (перерасчеты, недоимка и задолженность по соответствующему платежу, в том числе по отмененному)</t>
  </si>
  <si>
    <t xml:space="preserve">    Земельный налог с физических лиц , обладающих земельным участком, расположенным в границах  городских  поселений (сумма платежа  (перерасчеты, недоимка и задолженность по соответствующему платежу, в том числе по отмененному)</t>
  </si>
  <si>
    <t xml:space="preserve">     Возврат остатков субсидий, субвенций и иных межбюджетных трансфертов, имеющих целевое назначение прошлых лет</t>
  </si>
  <si>
    <t>Исполнение доходов бюджета по кодам классификации доходов бюджетов за 2020 год</t>
  </si>
  <si>
    <t xml:space="preserve">    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</si>
  <si>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1 16 10123 01</t>
  </si>
  <si>
    <t>0131</t>
  </si>
  <si>
    <t xml:space="preserve">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 (пени  по соответствующему платежу)</t>
  </si>
  <si>
    <t>1 14 06313 13</t>
  </si>
  <si>
    <t>1 16 01074 01</t>
  </si>
  <si>
    <t>1 16 02020 02</t>
  </si>
  <si>
    <t>1 16 07010 13</t>
  </si>
  <si>
    <t>1 16 07090 13</t>
  </si>
  <si>
    <t>1 16 10032 13</t>
  </si>
  <si>
    <t>1 16 11064 13</t>
  </si>
  <si>
    <t>2 02 16001 13</t>
  </si>
  <si>
    <t xml:space="preserve">2 07 05030 13 </t>
  </si>
  <si>
    <t xml:space="preserve">2 19 25112 13 </t>
  </si>
  <si>
    <t xml:space="preserve">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</si>
  <si>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 xml:space="preserve">   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</si>
  <si>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</si>
  <si>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</si>
  <si>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 xml:space="preserve">   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</si>
  <si>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 xml:space="preserve">       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</si>
  <si>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    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</si>
  <si>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 xml:space="preserve">     Дотации бюджетам городских поселений на выравнивание бюджетной обеспеченности из бюджетов муниципальных районов</t>
  </si>
  <si>
    <t xml:space="preserve">     Возврат остатков субсидий на софинансирование капитальных вложений в объекты муниципальной собственности из бюджетов городских поселений</t>
  </si>
  <si>
    <t xml:space="preserve">     Прочие безвозмездные поступления</t>
  </si>
  <si>
    <t>(городского поселения) за 2020 год"</t>
  </si>
  <si>
    <t>от "___" ___________ 2021 года  № ______</t>
  </si>
  <si>
    <t xml:space="preserve">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</si>
  <si>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 xml:space="preserve">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</si>
  <si>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 xml:space="preserve">     Cубсидии местным бюджетам на реализацию программ формирования современной городской среды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</si>
</sst>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4"/>
      <name val="Arial Cyr"/>
      <charset val="204"/>
    </font>
    <font>
      <b/>
      <sz val="12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/>
    <xf numFmtId="4" fontId="0" fillId="0" borderId="0" xfId="0" applyNumberFormat="1"/>
    <xf numFmtId="0" fontId="3" fillId="0" borderId="0" xfId="0" applyFont="1"/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/>
    <xf numFmtId="0" fontId="0" fillId="0" borderId="0" xfId="0" applyAlignment="1">
      <alignment horizontal="left"/>
    </xf>
    <xf numFmtId="0" fontId="0" fillId="0" borderId="1" xfId="0" applyNumberForma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2" fillId="0" borderId="1" xfId="0" applyNumberFormat="1" applyFont="1" applyBorder="1"/>
    <xf numFmtId="49" fontId="0" fillId="0" borderId="0" xfId="0" applyNumberFormat="1" applyAlignment="1">
      <alignment wrapText="1"/>
    </xf>
    <xf numFmtId="49" fontId="3" fillId="0" borderId="1" xfId="0" applyNumberFormat="1" applyFont="1" applyBorder="1"/>
    <xf numFmtId="4" fontId="3" fillId="0" borderId="1" xfId="0" applyNumberFormat="1" applyFont="1" applyBorder="1"/>
    <xf numFmtId="49" fontId="3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Fill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4" fontId="7" fillId="0" borderId="1" xfId="0" applyNumberFormat="1" applyFont="1" applyBorder="1"/>
    <xf numFmtId="0" fontId="3" fillId="0" borderId="1" xfId="0" applyFont="1" applyBorder="1" applyAlignment="1"/>
    <xf numFmtId="0" fontId="3" fillId="0" borderId="1" xfId="0" applyFont="1" applyFill="1" applyBorder="1" applyAlignment="1"/>
    <xf numFmtId="49" fontId="3" fillId="0" borderId="1" xfId="0" applyNumberFormat="1" applyFont="1" applyFill="1" applyBorder="1" applyAlignment="1"/>
    <xf numFmtId="4" fontId="8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wrapText="1"/>
    </xf>
    <xf numFmtId="4" fontId="7" fillId="0" borderId="1" xfId="0" applyNumberFormat="1" applyFont="1" applyFill="1" applyBorder="1"/>
    <xf numFmtId="4" fontId="3" fillId="0" borderId="1" xfId="0" applyNumberFormat="1" applyFont="1" applyFill="1" applyBorder="1"/>
    <xf numFmtId="49" fontId="7" fillId="0" borderId="1" xfId="0" applyNumberFormat="1" applyFont="1" applyBorder="1"/>
    <xf numFmtId="49" fontId="7" fillId="0" borderId="1" xfId="0" applyNumberFormat="1" applyFont="1" applyBorder="1" applyAlignment="1"/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49" fontId="2" fillId="0" borderId="1" xfId="0" applyNumberFormat="1" applyFont="1" applyBorder="1" applyAlignment="1"/>
    <xf numFmtId="49" fontId="0" fillId="0" borderId="1" xfId="0" applyNumberFormat="1" applyBorder="1"/>
    <xf numFmtId="4" fontId="2" fillId="0" borderId="1" xfId="0" applyNumberFormat="1" applyFont="1" applyBorder="1"/>
    <xf numFmtId="0" fontId="0" fillId="0" borderId="1" xfId="0" applyBorder="1" applyAlignment="1">
      <alignment wrapText="1"/>
    </xf>
    <xf numFmtId="0" fontId="5" fillId="0" borderId="0" xfId="0" applyFont="1" applyAlignment="1">
      <alignment horizontal="left"/>
    </xf>
    <xf numFmtId="49" fontId="5" fillId="0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6" fillId="0" borderId="0" xfId="0" applyFont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left"/>
    </xf>
    <xf numFmtId="0" fontId="0" fillId="0" borderId="0" xfId="0" applyAlignment="1"/>
    <xf numFmtId="0" fontId="0" fillId="0" borderId="2" xfId="0" applyBorder="1" applyAlignment="1">
      <alignment horizontal="right"/>
    </xf>
    <xf numFmtId="0" fontId="0" fillId="0" borderId="0" xfId="0" applyNumberFormat="1"/>
    <xf numFmtId="164" fontId="5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0" fontId="5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G108"/>
  <sheetViews>
    <sheetView tabSelected="1" topLeftCell="A61" zoomScaleNormal="100" workbookViewId="0">
      <selection activeCell="A14" sqref="A14:A80"/>
    </sheetView>
  </sheetViews>
  <sheetFormatPr defaultRowHeight="12.75"/>
  <cols>
    <col min="1" max="1" width="87.42578125" style="1" customWidth="1"/>
    <col min="2" max="2" width="12.140625" style="1" customWidth="1"/>
    <col min="3" max="3" width="19.28515625" style="1" customWidth="1"/>
    <col min="4" max="4" width="10.7109375" style="1" customWidth="1"/>
    <col min="5" max="5" width="12.140625" style="1" bestFit="1" customWidth="1"/>
    <col min="6" max="6" width="23" style="2" customWidth="1"/>
    <col min="7" max="8" width="12.7109375" bestFit="1" customWidth="1"/>
  </cols>
  <sheetData>
    <row r="1" spans="1:6" ht="15">
      <c r="A1" s="3"/>
      <c r="B1" s="3"/>
      <c r="C1" s="3"/>
      <c r="D1" s="9" t="s">
        <v>18</v>
      </c>
    </row>
    <row r="2" spans="1:6" ht="15">
      <c r="A2" s="3"/>
      <c r="B2" s="3"/>
      <c r="C2" s="3"/>
      <c r="D2" s="9" t="s">
        <v>14</v>
      </c>
    </row>
    <row r="3" spans="1:6" ht="15">
      <c r="A3" s="3"/>
      <c r="B3" s="3"/>
      <c r="C3" s="3"/>
      <c r="D3" s="9" t="s">
        <v>15</v>
      </c>
    </row>
    <row r="4" spans="1:6" ht="15">
      <c r="A4" s="3"/>
      <c r="B4" s="3"/>
      <c r="C4" s="3"/>
      <c r="D4" s="38" t="s">
        <v>142</v>
      </c>
    </row>
    <row r="5" spans="1:6" ht="15">
      <c r="A5" s="3"/>
      <c r="B5" s="3"/>
      <c r="C5" s="3"/>
      <c r="D5" s="44" t="s">
        <v>143</v>
      </c>
      <c r="E5" s="45"/>
      <c r="F5" s="45"/>
    </row>
    <row r="6" spans="1:6" ht="15">
      <c r="A6" s="3"/>
      <c r="B6" s="3"/>
      <c r="C6" s="3"/>
      <c r="D6" s="3"/>
      <c r="E6" s="3"/>
    </row>
    <row r="7" spans="1:6" ht="27.75" customHeight="1">
      <c r="A7" s="41" t="s">
        <v>117</v>
      </c>
      <c r="B7" s="41"/>
      <c r="C7" s="41"/>
      <c r="D7" s="41"/>
      <c r="E7" s="41"/>
      <c r="F7" s="41"/>
    </row>
    <row r="8" spans="1:6">
      <c r="E8" s="46" t="s">
        <v>102</v>
      </c>
      <c r="F8" s="46"/>
    </row>
    <row r="9" spans="1:6">
      <c r="A9" s="4" t="s">
        <v>48</v>
      </c>
      <c r="B9" s="42" t="s">
        <v>20</v>
      </c>
      <c r="C9" s="43"/>
      <c r="D9" s="43"/>
      <c r="E9" s="43"/>
      <c r="F9" s="5" t="s">
        <v>25</v>
      </c>
    </row>
    <row r="10" spans="1:6" ht="53.25" customHeight="1">
      <c r="A10" s="4"/>
      <c r="B10" s="4" t="s">
        <v>19</v>
      </c>
      <c r="C10" s="4" t="s">
        <v>1</v>
      </c>
      <c r="D10" s="4" t="s">
        <v>2</v>
      </c>
      <c r="E10" s="4" t="s">
        <v>34</v>
      </c>
      <c r="F10" s="5"/>
    </row>
    <row r="11" spans="1:6" ht="15.75" customHeight="1">
      <c r="A11" s="4" t="s">
        <v>11</v>
      </c>
      <c r="B11" s="4" t="s">
        <v>30</v>
      </c>
      <c r="C11" s="26">
        <v>3</v>
      </c>
      <c r="D11" s="26">
        <v>4</v>
      </c>
      <c r="E11" s="26">
        <v>5</v>
      </c>
      <c r="F11" s="7">
        <v>6</v>
      </c>
    </row>
    <row r="12" spans="1:6" ht="15.75">
      <c r="A12" s="12" t="s">
        <v>0</v>
      </c>
      <c r="B12" s="14"/>
      <c r="C12" s="14"/>
      <c r="D12" s="14"/>
      <c r="E12" s="14"/>
      <c r="F12" s="21">
        <f>F13+F18+F20+F45+F48</f>
        <v>667157344.96000004</v>
      </c>
    </row>
    <row r="13" spans="1:6" ht="15.75">
      <c r="A13" s="12" t="s">
        <v>33</v>
      </c>
      <c r="B13" s="30" t="s">
        <v>32</v>
      </c>
      <c r="C13" s="14"/>
      <c r="D13" s="14"/>
      <c r="E13" s="14"/>
      <c r="F13" s="21">
        <f>F14+F15+F16+F17</f>
        <v>13370354.17</v>
      </c>
    </row>
    <row r="14" spans="1:6" ht="63.75">
      <c r="A14" s="37" t="s">
        <v>103</v>
      </c>
      <c r="B14" s="14" t="s">
        <v>32</v>
      </c>
      <c r="C14" s="22" t="s">
        <v>61</v>
      </c>
      <c r="D14" s="14" t="s">
        <v>3</v>
      </c>
      <c r="E14" s="14" t="s">
        <v>4</v>
      </c>
      <c r="F14" s="15">
        <v>6166912.1100000003</v>
      </c>
    </row>
    <row r="15" spans="1:6" ht="76.5">
      <c r="A15" s="37" t="s">
        <v>104</v>
      </c>
      <c r="B15" s="14" t="s">
        <v>32</v>
      </c>
      <c r="C15" s="22" t="s">
        <v>62</v>
      </c>
      <c r="D15" s="14" t="s">
        <v>3</v>
      </c>
      <c r="E15" s="14" t="s">
        <v>4</v>
      </c>
      <c r="F15" s="15">
        <v>44110.21</v>
      </c>
    </row>
    <row r="16" spans="1:6" ht="63.75">
      <c r="A16" s="37" t="s">
        <v>105</v>
      </c>
      <c r="B16" s="14" t="s">
        <v>32</v>
      </c>
      <c r="C16" s="22" t="s">
        <v>63</v>
      </c>
      <c r="D16" s="14" t="s">
        <v>3</v>
      </c>
      <c r="E16" s="14" t="s">
        <v>4</v>
      </c>
      <c r="F16" s="15">
        <v>8296229.4500000002</v>
      </c>
    </row>
    <row r="17" spans="1:6" ht="65.25" customHeight="1">
      <c r="A17" s="37" t="s">
        <v>106</v>
      </c>
      <c r="B17" s="14" t="s">
        <v>32</v>
      </c>
      <c r="C17" s="22" t="s">
        <v>64</v>
      </c>
      <c r="D17" s="14" t="s">
        <v>3</v>
      </c>
      <c r="E17" s="14" t="s">
        <v>4</v>
      </c>
      <c r="F17" s="29">
        <v>-1136897.6000000001</v>
      </c>
    </row>
    <row r="18" spans="1:6" ht="31.5">
      <c r="A18" s="49" t="s">
        <v>53</v>
      </c>
      <c r="B18" s="30" t="s">
        <v>54</v>
      </c>
      <c r="C18" s="22"/>
      <c r="D18" s="14"/>
      <c r="E18" s="14"/>
      <c r="F18" s="28">
        <f>F19</f>
        <v>55148.38</v>
      </c>
    </row>
    <row r="19" spans="1:6" ht="80.25" customHeight="1">
      <c r="A19" s="37" t="s">
        <v>144</v>
      </c>
      <c r="B19" s="14" t="s">
        <v>54</v>
      </c>
      <c r="C19" s="22" t="s">
        <v>119</v>
      </c>
      <c r="D19" s="14" t="s">
        <v>120</v>
      </c>
      <c r="E19" s="14" t="s">
        <v>29</v>
      </c>
      <c r="F19" s="48">
        <v>55148.38</v>
      </c>
    </row>
    <row r="20" spans="1:6" ht="15.75">
      <c r="A20" s="34" t="s">
        <v>21</v>
      </c>
      <c r="B20" s="31" t="s">
        <v>22</v>
      </c>
      <c r="C20" s="14"/>
      <c r="D20" s="14"/>
      <c r="E20" s="15"/>
      <c r="F20" s="21">
        <f>F21+F22+F23+F24+F25+F26+F27+F28+F29+F30+F32+F35+F36+F38+F39+F40+F42+F43+F31+F33+F34+F41+F37+F44</f>
        <v>291524813.6400001</v>
      </c>
    </row>
    <row r="21" spans="1:6" ht="63.75">
      <c r="A21" s="27" t="s">
        <v>107</v>
      </c>
      <c r="B21" s="16" t="s">
        <v>22</v>
      </c>
      <c r="C21" s="17" t="s">
        <v>5</v>
      </c>
      <c r="D21" s="14" t="s">
        <v>16</v>
      </c>
      <c r="E21" s="17" t="s">
        <v>4</v>
      </c>
      <c r="F21" s="15">
        <v>228708773.40000001</v>
      </c>
    </row>
    <row r="22" spans="1:6" ht="51">
      <c r="A22" s="10" t="s">
        <v>108</v>
      </c>
      <c r="B22" s="16" t="s">
        <v>22</v>
      </c>
      <c r="C22" s="17" t="s">
        <v>5</v>
      </c>
      <c r="D22" s="14" t="s">
        <v>35</v>
      </c>
      <c r="E22" s="17" t="s">
        <v>4</v>
      </c>
      <c r="F22" s="15">
        <v>243639.76</v>
      </c>
    </row>
    <row r="23" spans="1:6" ht="63" customHeight="1">
      <c r="A23" s="32" t="s">
        <v>69</v>
      </c>
      <c r="B23" s="16" t="s">
        <v>22</v>
      </c>
      <c r="C23" s="17" t="s">
        <v>5</v>
      </c>
      <c r="D23" s="14" t="s">
        <v>17</v>
      </c>
      <c r="E23" s="17" t="s">
        <v>4</v>
      </c>
      <c r="F23" s="15">
        <v>334134.05</v>
      </c>
    </row>
    <row r="24" spans="1:6" ht="51">
      <c r="A24" s="32" t="s">
        <v>70</v>
      </c>
      <c r="B24" s="16" t="s">
        <v>22</v>
      </c>
      <c r="C24" s="17" t="s">
        <v>5</v>
      </c>
      <c r="D24" s="14" t="s">
        <v>26</v>
      </c>
      <c r="E24" s="17" t="s">
        <v>4</v>
      </c>
      <c r="F24" s="15">
        <v>-76.42</v>
      </c>
    </row>
    <row r="25" spans="1:6" ht="76.5">
      <c r="A25" s="50" t="s">
        <v>109</v>
      </c>
      <c r="B25" s="33">
        <v>182</v>
      </c>
      <c r="C25" s="17" t="s">
        <v>27</v>
      </c>
      <c r="D25" s="14" t="s">
        <v>16</v>
      </c>
      <c r="E25" s="17" t="s">
        <v>4</v>
      </c>
      <c r="F25" s="15">
        <v>370095.11</v>
      </c>
    </row>
    <row r="26" spans="1:6" ht="65.25" customHeight="1">
      <c r="A26" s="50" t="s">
        <v>71</v>
      </c>
      <c r="B26" s="33">
        <v>182</v>
      </c>
      <c r="C26" s="17" t="s">
        <v>27</v>
      </c>
      <c r="D26" s="14" t="s">
        <v>35</v>
      </c>
      <c r="E26" s="17" t="s">
        <v>4</v>
      </c>
      <c r="F26" s="15">
        <v>1331.54</v>
      </c>
    </row>
    <row r="27" spans="1:6" ht="65.25" customHeight="1">
      <c r="A27" s="50" t="s">
        <v>72</v>
      </c>
      <c r="B27" s="33">
        <v>182</v>
      </c>
      <c r="C27" s="17" t="s">
        <v>27</v>
      </c>
      <c r="D27" s="14" t="s">
        <v>17</v>
      </c>
      <c r="E27" s="17" t="s">
        <v>4</v>
      </c>
      <c r="F27" s="15">
        <v>622.79999999999995</v>
      </c>
    </row>
    <row r="28" spans="1:6" ht="39" customHeight="1">
      <c r="A28" s="50" t="s">
        <v>110</v>
      </c>
      <c r="B28" s="33">
        <v>182</v>
      </c>
      <c r="C28" s="17" t="s">
        <v>12</v>
      </c>
      <c r="D28" s="14" t="s">
        <v>16</v>
      </c>
      <c r="E28" s="17" t="s">
        <v>4</v>
      </c>
      <c r="F28" s="15">
        <v>645258.81000000006</v>
      </c>
    </row>
    <row r="29" spans="1:6" ht="28.5" customHeight="1">
      <c r="A29" s="50" t="s">
        <v>73</v>
      </c>
      <c r="B29" s="33">
        <v>182</v>
      </c>
      <c r="C29" s="17" t="s">
        <v>12</v>
      </c>
      <c r="D29" s="14" t="s">
        <v>35</v>
      </c>
      <c r="E29" s="17" t="s">
        <v>4</v>
      </c>
      <c r="F29" s="15">
        <v>9629.2800000000007</v>
      </c>
    </row>
    <row r="30" spans="1:6" ht="42" customHeight="1">
      <c r="A30" s="50" t="s">
        <v>74</v>
      </c>
      <c r="B30" s="33">
        <v>182</v>
      </c>
      <c r="C30" s="17" t="s">
        <v>12</v>
      </c>
      <c r="D30" s="14" t="s">
        <v>17</v>
      </c>
      <c r="E30" s="17" t="s">
        <v>4</v>
      </c>
      <c r="F30" s="15">
        <v>1222.68</v>
      </c>
    </row>
    <row r="31" spans="1:6" ht="69.75" customHeight="1">
      <c r="A31" s="50" t="s">
        <v>111</v>
      </c>
      <c r="B31" s="33">
        <v>182</v>
      </c>
      <c r="C31" s="17" t="s">
        <v>31</v>
      </c>
      <c r="D31" s="14" t="s">
        <v>16</v>
      </c>
      <c r="E31" s="17" t="s">
        <v>4</v>
      </c>
      <c r="F31" s="15">
        <v>2398197.7200000002</v>
      </c>
    </row>
    <row r="32" spans="1:6" ht="28.5" customHeight="1">
      <c r="A32" s="6" t="s">
        <v>112</v>
      </c>
      <c r="B32" s="18" t="s">
        <v>22</v>
      </c>
      <c r="C32" s="14" t="s">
        <v>28</v>
      </c>
      <c r="D32" s="14" t="s">
        <v>16</v>
      </c>
      <c r="E32" s="14" t="s">
        <v>4</v>
      </c>
      <c r="F32" s="15">
        <v>7101.67</v>
      </c>
    </row>
    <row r="33" spans="1:7" ht="15.75" customHeight="1">
      <c r="A33" s="6" t="s">
        <v>75</v>
      </c>
      <c r="B33" s="18" t="s">
        <v>22</v>
      </c>
      <c r="C33" s="14" t="s">
        <v>28</v>
      </c>
      <c r="D33" s="14" t="s">
        <v>35</v>
      </c>
      <c r="E33" s="14" t="s">
        <v>4</v>
      </c>
      <c r="F33" s="15">
        <v>717.82</v>
      </c>
    </row>
    <row r="34" spans="1:7" ht="29.25" customHeight="1">
      <c r="A34" s="6" t="s">
        <v>76</v>
      </c>
      <c r="B34" s="18" t="s">
        <v>22</v>
      </c>
      <c r="C34" s="14" t="s">
        <v>28</v>
      </c>
      <c r="D34" s="14" t="s">
        <v>17</v>
      </c>
      <c r="E34" s="14" t="s">
        <v>4</v>
      </c>
      <c r="F34" s="15">
        <v>750</v>
      </c>
    </row>
    <row r="35" spans="1:7" ht="39.75" customHeight="1">
      <c r="A35" s="6" t="s">
        <v>113</v>
      </c>
      <c r="B35" s="16" t="s">
        <v>22</v>
      </c>
      <c r="C35" s="17" t="s">
        <v>36</v>
      </c>
      <c r="D35" s="14" t="s">
        <v>16</v>
      </c>
      <c r="E35" s="17" t="s">
        <v>4</v>
      </c>
      <c r="F35" s="15">
        <v>21434942.890000001</v>
      </c>
      <c r="G35" s="2"/>
    </row>
    <row r="36" spans="1:7" ht="37.5" customHeight="1">
      <c r="A36" s="6" t="s">
        <v>77</v>
      </c>
      <c r="B36" s="16" t="s">
        <v>22</v>
      </c>
      <c r="C36" s="17" t="s">
        <v>36</v>
      </c>
      <c r="D36" s="14" t="s">
        <v>35</v>
      </c>
      <c r="E36" s="17" t="s">
        <v>4</v>
      </c>
      <c r="F36" s="15">
        <v>581406.74</v>
      </c>
    </row>
    <row r="37" spans="1:7" ht="26.25" customHeight="1">
      <c r="A37" s="10" t="s">
        <v>118</v>
      </c>
      <c r="B37" s="16" t="s">
        <v>22</v>
      </c>
      <c r="C37" s="17" t="s">
        <v>36</v>
      </c>
      <c r="D37" s="14" t="s">
        <v>26</v>
      </c>
      <c r="E37" s="17" t="s">
        <v>4</v>
      </c>
      <c r="F37" s="15">
        <v>112533</v>
      </c>
    </row>
    <row r="38" spans="1:7" ht="39.75" customHeight="1">
      <c r="A38" s="10" t="s">
        <v>114</v>
      </c>
      <c r="B38" s="17" t="s">
        <v>22</v>
      </c>
      <c r="C38" s="17" t="s">
        <v>37</v>
      </c>
      <c r="D38" s="17" t="s">
        <v>16</v>
      </c>
      <c r="E38" s="17" t="s">
        <v>4</v>
      </c>
      <c r="F38" s="15">
        <v>30063002.09</v>
      </c>
      <c r="G38" s="2"/>
    </row>
    <row r="39" spans="1:7" ht="26.25" customHeight="1">
      <c r="A39" s="10" t="s">
        <v>78</v>
      </c>
      <c r="B39" s="17" t="s">
        <v>22</v>
      </c>
      <c r="C39" s="17" t="s">
        <v>37</v>
      </c>
      <c r="D39" s="17" t="s">
        <v>35</v>
      </c>
      <c r="E39" s="17" t="s">
        <v>4</v>
      </c>
      <c r="F39" s="15">
        <v>210721.79</v>
      </c>
    </row>
    <row r="40" spans="1:7" ht="38.25">
      <c r="A40" s="10" t="s">
        <v>79</v>
      </c>
      <c r="B40" s="17" t="s">
        <v>22</v>
      </c>
      <c r="C40" s="17" t="s">
        <v>37</v>
      </c>
      <c r="D40" s="17" t="s">
        <v>17</v>
      </c>
      <c r="E40" s="17" t="s">
        <v>4</v>
      </c>
      <c r="F40" s="15">
        <v>14575.75</v>
      </c>
    </row>
    <row r="41" spans="1:7" ht="25.5">
      <c r="A41" s="10" t="s">
        <v>80</v>
      </c>
      <c r="B41" s="17" t="s">
        <v>22</v>
      </c>
      <c r="C41" s="17" t="s">
        <v>37</v>
      </c>
      <c r="D41" s="17" t="s">
        <v>26</v>
      </c>
      <c r="E41" s="17" t="s">
        <v>4</v>
      </c>
      <c r="F41" s="15">
        <v>-1.97</v>
      </c>
    </row>
    <row r="42" spans="1:7" ht="38.25">
      <c r="A42" s="10" t="s">
        <v>115</v>
      </c>
      <c r="B42" s="17" t="s">
        <v>22</v>
      </c>
      <c r="C42" s="14" t="s">
        <v>38</v>
      </c>
      <c r="D42" s="14" t="s">
        <v>16</v>
      </c>
      <c r="E42" s="14" t="s">
        <v>4</v>
      </c>
      <c r="F42" s="15">
        <v>6305017.4100000001</v>
      </c>
      <c r="G42" s="2"/>
    </row>
    <row r="43" spans="1:7" ht="25.5">
      <c r="A43" s="10" t="s">
        <v>81</v>
      </c>
      <c r="B43" s="17" t="s">
        <v>22</v>
      </c>
      <c r="C43" s="14" t="s">
        <v>38</v>
      </c>
      <c r="D43" s="14" t="s">
        <v>35</v>
      </c>
      <c r="E43" s="14" t="s">
        <v>4</v>
      </c>
      <c r="F43" s="15">
        <v>77999.100000000006</v>
      </c>
    </row>
    <row r="44" spans="1:7" ht="76.5" customHeight="1">
      <c r="A44" s="10" t="s">
        <v>145</v>
      </c>
      <c r="B44" s="17" t="s">
        <v>22</v>
      </c>
      <c r="C44" s="14" t="s">
        <v>119</v>
      </c>
      <c r="D44" s="14" t="s">
        <v>120</v>
      </c>
      <c r="E44" s="14" t="s">
        <v>29</v>
      </c>
      <c r="F44" s="15">
        <v>3218.62</v>
      </c>
      <c r="G44" s="47"/>
    </row>
    <row r="45" spans="1:7" ht="15.75">
      <c r="A45" s="11" t="s">
        <v>24</v>
      </c>
      <c r="B45" s="20" t="s">
        <v>23</v>
      </c>
      <c r="C45" s="20"/>
      <c r="D45" s="20"/>
      <c r="E45" s="20"/>
      <c r="F45" s="21">
        <f>F46+F47</f>
        <v>-240445.37</v>
      </c>
    </row>
    <row r="46" spans="1:7" ht="17.25" customHeight="1">
      <c r="A46" s="6" t="s">
        <v>93</v>
      </c>
      <c r="B46" s="17" t="s">
        <v>23</v>
      </c>
      <c r="C46" s="17" t="s">
        <v>47</v>
      </c>
      <c r="D46" s="17" t="s">
        <v>16</v>
      </c>
      <c r="E46" s="17" t="s">
        <v>10</v>
      </c>
      <c r="F46" s="15">
        <v>-240445.36</v>
      </c>
    </row>
    <row r="47" spans="1:7" ht="25.5" customHeight="1">
      <c r="A47" s="32" t="s">
        <v>116</v>
      </c>
      <c r="B47" s="24" t="s">
        <v>23</v>
      </c>
      <c r="C47" s="23" t="s">
        <v>59</v>
      </c>
      <c r="D47" s="14" t="s">
        <v>3</v>
      </c>
      <c r="E47" s="17" t="s">
        <v>66</v>
      </c>
      <c r="F47" s="25">
        <v>-0.01</v>
      </c>
    </row>
    <row r="48" spans="1:7" ht="18" customHeight="1">
      <c r="A48" s="34" t="s">
        <v>60</v>
      </c>
      <c r="B48" s="34" t="s">
        <v>51</v>
      </c>
      <c r="C48" s="35"/>
      <c r="D48" s="35"/>
      <c r="E48" s="35"/>
      <c r="F48" s="36">
        <f>F49+F50+F51+F52+F53+F54+F55+F56+F57+F58+F59+F60+F61+F62+F63+F64+F65+F66+F67+F68+F69+F70+F71++F72+F73+F74+F75+F76+F77+F78+F79+F80</f>
        <v>362447474.13999993</v>
      </c>
    </row>
    <row r="49" spans="1:7" ht="54" customHeight="1">
      <c r="A49" s="32" t="s">
        <v>101</v>
      </c>
      <c r="B49" s="33">
        <v>952</v>
      </c>
      <c r="C49" s="14" t="s">
        <v>13</v>
      </c>
      <c r="D49" s="14" t="s">
        <v>16</v>
      </c>
      <c r="E49" s="14" t="s">
        <v>4</v>
      </c>
      <c r="F49" s="15">
        <v>25756.05</v>
      </c>
    </row>
    <row r="50" spans="1:7" ht="37.5" customHeight="1">
      <c r="A50" s="6" t="s">
        <v>82</v>
      </c>
      <c r="B50" s="17" t="s">
        <v>51</v>
      </c>
      <c r="C50" s="17" t="s">
        <v>39</v>
      </c>
      <c r="D50" s="17" t="s">
        <v>16</v>
      </c>
      <c r="E50" s="17" t="s">
        <v>6</v>
      </c>
      <c r="F50" s="15">
        <v>16378142.220000001</v>
      </c>
      <c r="G50" s="2"/>
    </row>
    <row r="51" spans="1:7" ht="37.5" customHeight="1">
      <c r="A51" s="6" t="s">
        <v>83</v>
      </c>
      <c r="B51" s="17" t="s">
        <v>51</v>
      </c>
      <c r="C51" s="17" t="s">
        <v>39</v>
      </c>
      <c r="D51" s="17" t="s">
        <v>50</v>
      </c>
      <c r="E51" s="17" t="s">
        <v>6</v>
      </c>
      <c r="F51" s="15">
        <v>131165.41</v>
      </c>
      <c r="G51" s="2"/>
    </row>
    <row r="52" spans="1:7" ht="51" customHeight="1">
      <c r="A52" s="10" t="s">
        <v>84</v>
      </c>
      <c r="B52" s="17" t="s">
        <v>51</v>
      </c>
      <c r="C52" s="19" t="s">
        <v>40</v>
      </c>
      <c r="D52" s="17" t="s">
        <v>16</v>
      </c>
      <c r="E52" s="17" t="s">
        <v>6</v>
      </c>
      <c r="F52" s="15">
        <v>1390931.54</v>
      </c>
    </row>
    <row r="53" spans="1:7" ht="51" customHeight="1">
      <c r="A53" s="10" t="s">
        <v>121</v>
      </c>
      <c r="B53" s="17" t="s">
        <v>51</v>
      </c>
      <c r="C53" s="19" t="s">
        <v>40</v>
      </c>
      <c r="D53" s="17" t="s">
        <v>50</v>
      </c>
      <c r="E53" s="17" t="s">
        <v>6</v>
      </c>
      <c r="F53" s="15">
        <v>9041.32</v>
      </c>
    </row>
    <row r="54" spans="1:7" ht="25.5">
      <c r="A54" s="51" t="s">
        <v>85</v>
      </c>
      <c r="B54" s="17" t="s">
        <v>51</v>
      </c>
      <c r="C54" s="17" t="s">
        <v>41</v>
      </c>
      <c r="D54" s="17" t="s">
        <v>16</v>
      </c>
      <c r="E54" s="17" t="s">
        <v>6</v>
      </c>
      <c r="F54" s="15">
        <v>10112680.710000001</v>
      </c>
    </row>
    <row r="55" spans="1:7" ht="25.5">
      <c r="A55" s="51" t="s">
        <v>86</v>
      </c>
      <c r="B55" s="17" t="s">
        <v>51</v>
      </c>
      <c r="C55" s="17" t="s">
        <v>41</v>
      </c>
      <c r="D55" s="17" t="s">
        <v>50</v>
      </c>
      <c r="E55" s="17" t="s">
        <v>6</v>
      </c>
      <c r="F55" s="15">
        <v>84782.9</v>
      </c>
    </row>
    <row r="56" spans="1:7" ht="38.25" customHeight="1">
      <c r="A56" s="10" t="s">
        <v>87</v>
      </c>
      <c r="B56" s="17" t="s">
        <v>51</v>
      </c>
      <c r="C56" s="17" t="s">
        <v>42</v>
      </c>
      <c r="D56" s="17" t="s">
        <v>16</v>
      </c>
      <c r="E56" s="17" t="s">
        <v>6</v>
      </c>
      <c r="F56" s="15">
        <v>6357354.9299999997</v>
      </c>
    </row>
    <row r="57" spans="1:7" ht="30" customHeight="1">
      <c r="A57" s="51" t="s">
        <v>88</v>
      </c>
      <c r="B57" s="17" t="s">
        <v>51</v>
      </c>
      <c r="C57" s="17" t="s">
        <v>43</v>
      </c>
      <c r="D57" s="17" t="s">
        <v>16</v>
      </c>
      <c r="E57" s="17" t="s">
        <v>7</v>
      </c>
      <c r="F57" s="15">
        <v>40379.22</v>
      </c>
    </row>
    <row r="58" spans="1:7" ht="30" customHeight="1">
      <c r="A58" s="51" t="s">
        <v>89</v>
      </c>
      <c r="B58" s="17" t="s">
        <v>51</v>
      </c>
      <c r="C58" s="17" t="s">
        <v>65</v>
      </c>
      <c r="D58" s="17" t="s">
        <v>3</v>
      </c>
      <c r="E58" s="17" t="s">
        <v>7</v>
      </c>
      <c r="F58" s="15">
        <v>366823.1</v>
      </c>
    </row>
    <row r="59" spans="1:7" ht="15.75" customHeight="1">
      <c r="A59" s="6" t="s">
        <v>90</v>
      </c>
      <c r="B59" s="17" t="s">
        <v>51</v>
      </c>
      <c r="C59" s="17" t="s">
        <v>44</v>
      </c>
      <c r="D59" s="17" t="s">
        <v>16</v>
      </c>
      <c r="E59" s="17" t="s">
        <v>7</v>
      </c>
      <c r="F59" s="15">
        <v>2286434.21</v>
      </c>
    </row>
    <row r="60" spans="1:7" ht="54" customHeight="1">
      <c r="A60" s="27" t="s">
        <v>91</v>
      </c>
      <c r="B60" s="17" t="s">
        <v>51</v>
      </c>
      <c r="C60" s="17" t="s">
        <v>45</v>
      </c>
      <c r="D60" s="17" t="s">
        <v>16</v>
      </c>
      <c r="E60" s="17" t="s">
        <v>8</v>
      </c>
      <c r="F60" s="15">
        <v>2349353.7599999998</v>
      </c>
    </row>
    <row r="61" spans="1:7" ht="25.5">
      <c r="A61" s="39" t="s">
        <v>92</v>
      </c>
      <c r="B61" s="17" t="s">
        <v>51</v>
      </c>
      <c r="C61" s="19" t="s">
        <v>46</v>
      </c>
      <c r="D61" s="17" t="s">
        <v>16</v>
      </c>
      <c r="E61" s="17" t="s">
        <v>9</v>
      </c>
      <c r="F61" s="15">
        <v>4727252.03</v>
      </c>
    </row>
    <row r="62" spans="1:7" ht="56.25" customHeight="1">
      <c r="A62" s="27" t="s">
        <v>133</v>
      </c>
      <c r="B62" s="17" t="s">
        <v>51</v>
      </c>
      <c r="C62" s="17" t="s">
        <v>122</v>
      </c>
      <c r="D62" s="17" t="s">
        <v>16</v>
      </c>
      <c r="E62" s="17" t="s">
        <v>9</v>
      </c>
      <c r="F62" s="15">
        <v>4556.1099999999997</v>
      </c>
      <c r="G62" s="47"/>
    </row>
    <row r="63" spans="1:7" ht="40.5" customHeight="1">
      <c r="A63" s="40" t="s">
        <v>132</v>
      </c>
      <c r="B63" s="17" t="s">
        <v>51</v>
      </c>
      <c r="C63" s="17" t="s">
        <v>123</v>
      </c>
      <c r="D63" s="17" t="s">
        <v>3</v>
      </c>
      <c r="E63" s="17" t="s">
        <v>29</v>
      </c>
      <c r="F63" s="15">
        <v>30229.040000000001</v>
      </c>
    </row>
    <row r="64" spans="1:7" ht="27" customHeight="1">
      <c r="A64" s="40" t="s">
        <v>134</v>
      </c>
      <c r="B64" s="17" t="s">
        <v>51</v>
      </c>
      <c r="C64" s="17" t="s">
        <v>124</v>
      </c>
      <c r="D64" s="17" t="s">
        <v>3</v>
      </c>
      <c r="E64" s="17" t="s">
        <v>29</v>
      </c>
      <c r="F64" s="15">
        <v>32307.94</v>
      </c>
    </row>
    <row r="65" spans="1:6" ht="41.25" customHeight="1">
      <c r="A65" s="40" t="s">
        <v>135</v>
      </c>
      <c r="B65" s="17" t="s">
        <v>51</v>
      </c>
      <c r="C65" s="17" t="s">
        <v>125</v>
      </c>
      <c r="D65" s="17" t="s">
        <v>3</v>
      </c>
      <c r="E65" s="17" t="s">
        <v>29</v>
      </c>
      <c r="F65" s="15">
        <v>61371.69</v>
      </c>
    </row>
    <row r="66" spans="1:6" ht="41.25" customHeight="1">
      <c r="A66" s="40" t="s">
        <v>136</v>
      </c>
      <c r="B66" s="17" t="s">
        <v>51</v>
      </c>
      <c r="C66" s="17" t="s">
        <v>126</v>
      </c>
      <c r="D66" s="17" t="s">
        <v>3</v>
      </c>
      <c r="E66" s="17" t="s">
        <v>29</v>
      </c>
      <c r="F66" s="15">
        <v>6806.13</v>
      </c>
    </row>
    <row r="67" spans="1:6" ht="41.25" customHeight="1">
      <c r="A67" s="40" t="s">
        <v>137</v>
      </c>
      <c r="B67" s="17" t="s">
        <v>51</v>
      </c>
      <c r="C67" s="17" t="s">
        <v>127</v>
      </c>
      <c r="D67" s="17" t="s">
        <v>3</v>
      </c>
      <c r="E67" s="17" t="s">
        <v>29</v>
      </c>
      <c r="F67" s="15">
        <v>68300</v>
      </c>
    </row>
    <row r="68" spans="1:6" ht="41.25" customHeight="1">
      <c r="A68" s="40" t="s">
        <v>138</v>
      </c>
      <c r="B68" s="17" t="s">
        <v>51</v>
      </c>
      <c r="C68" s="17" t="s">
        <v>128</v>
      </c>
      <c r="D68" s="17" t="s">
        <v>3</v>
      </c>
      <c r="E68" s="17" t="s">
        <v>29</v>
      </c>
      <c r="F68" s="15">
        <v>7122697.3600000003</v>
      </c>
    </row>
    <row r="69" spans="1:6" ht="15" customHeight="1">
      <c r="A69" s="6" t="s">
        <v>93</v>
      </c>
      <c r="B69" s="17" t="s">
        <v>51</v>
      </c>
      <c r="C69" s="17" t="s">
        <v>47</v>
      </c>
      <c r="D69" s="17" t="s">
        <v>16</v>
      </c>
      <c r="E69" s="17" t="s">
        <v>10</v>
      </c>
      <c r="F69" s="15">
        <v>2166395.7599999998</v>
      </c>
    </row>
    <row r="70" spans="1:6" ht="14.25" customHeight="1">
      <c r="A70" s="6" t="s">
        <v>94</v>
      </c>
      <c r="B70" s="17" t="s">
        <v>51</v>
      </c>
      <c r="C70" s="17" t="s">
        <v>52</v>
      </c>
      <c r="D70" s="17" t="s">
        <v>16</v>
      </c>
      <c r="E70" s="17" t="s">
        <v>10</v>
      </c>
      <c r="F70" s="15">
        <v>265798.12</v>
      </c>
    </row>
    <row r="71" spans="1:6" ht="25.5">
      <c r="A71" s="6" t="s">
        <v>139</v>
      </c>
      <c r="B71" s="17" t="s">
        <v>51</v>
      </c>
      <c r="C71" s="17" t="s">
        <v>129</v>
      </c>
      <c r="D71" s="17" t="s">
        <v>3</v>
      </c>
      <c r="E71" s="17" t="s">
        <v>66</v>
      </c>
      <c r="F71" s="15">
        <v>33394000</v>
      </c>
    </row>
    <row r="72" spans="1:6" ht="25.5">
      <c r="A72" s="6" t="s">
        <v>95</v>
      </c>
      <c r="B72" s="17" t="s">
        <v>51</v>
      </c>
      <c r="C72" s="17" t="s">
        <v>67</v>
      </c>
      <c r="D72" s="17" t="s">
        <v>3</v>
      </c>
      <c r="E72" s="17" t="s">
        <v>66</v>
      </c>
      <c r="F72" s="15">
        <v>15082073.640000001</v>
      </c>
    </row>
    <row r="73" spans="1:6" ht="27" customHeight="1">
      <c r="A73" s="6" t="s">
        <v>96</v>
      </c>
      <c r="B73" s="17" t="s">
        <v>51</v>
      </c>
      <c r="C73" s="17" t="s">
        <v>55</v>
      </c>
      <c r="D73" s="17" t="s">
        <v>3</v>
      </c>
      <c r="E73" s="17" t="s">
        <v>66</v>
      </c>
      <c r="F73" s="15">
        <v>161617626.84999999</v>
      </c>
    </row>
    <row r="74" spans="1:6" ht="27.75" customHeight="1">
      <c r="A74" s="6" t="s">
        <v>97</v>
      </c>
      <c r="B74" s="17" t="s">
        <v>51</v>
      </c>
      <c r="C74" s="17" t="s">
        <v>56</v>
      </c>
      <c r="D74" s="17" t="s">
        <v>3</v>
      </c>
      <c r="E74" s="17" t="s">
        <v>66</v>
      </c>
      <c r="F74" s="15">
        <v>11374813.33</v>
      </c>
    </row>
    <row r="75" spans="1:6" ht="26.25" customHeight="1">
      <c r="A75" s="6" t="s">
        <v>146</v>
      </c>
      <c r="B75" s="17" t="s">
        <v>51</v>
      </c>
      <c r="C75" s="17" t="s">
        <v>68</v>
      </c>
      <c r="D75" s="17" t="s">
        <v>3</v>
      </c>
      <c r="E75" s="17" t="s">
        <v>66</v>
      </c>
      <c r="F75" s="15">
        <v>17375982.289999999</v>
      </c>
    </row>
    <row r="76" spans="1:6" ht="15">
      <c r="A76" s="32" t="s">
        <v>98</v>
      </c>
      <c r="B76" s="17" t="s">
        <v>51</v>
      </c>
      <c r="C76" s="17" t="s">
        <v>49</v>
      </c>
      <c r="D76" s="17" t="s">
        <v>3</v>
      </c>
      <c r="E76" s="17" t="s">
        <v>66</v>
      </c>
      <c r="F76" s="15">
        <v>64699176.740000002</v>
      </c>
    </row>
    <row r="77" spans="1:6" ht="25.5">
      <c r="A77" s="6" t="s">
        <v>99</v>
      </c>
      <c r="B77" s="17" t="s">
        <v>51</v>
      </c>
      <c r="C77" s="17" t="s">
        <v>58</v>
      </c>
      <c r="D77" s="17" t="s">
        <v>3</v>
      </c>
      <c r="E77" s="17" t="s">
        <v>66</v>
      </c>
      <c r="F77" s="15">
        <v>513200</v>
      </c>
    </row>
    <row r="78" spans="1:6" ht="15">
      <c r="A78" s="32" t="s">
        <v>100</v>
      </c>
      <c r="B78" s="17" t="s">
        <v>51</v>
      </c>
      <c r="C78" s="17" t="s">
        <v>57</v>
      </c>
      <c r="D78" s="17" t="s">
        <v>3</v>
      </c>
      <c r="E78" s="17" t="s">
        <v>66</v>
      </c>
      <c r="F78" s="15">
        <v>4495120.9000000004</v>
      </c>
    </row>
    <row r="79" spans="1:6" ht="15">
      <c r="A79" s="32" t="s">
        <v>141</v>
      </c>
      <c r="B79" s="17" t="s">
        <v>51</v>
      </c>
      <c r="C79" s="23" t="s">
        <v>130</v>
      </c>
      <c r="D79" s="17" t="s">
        <v>3</v>
      </c>
      <c r="E79" s="17" t="s">
        <v>66</v>
      </c>
      <c r="F79" s="15">
        <v>96000</v>
      </c>
    </row>
    <row r="80" spans="1:6" ht="25.5">
      <c r="A80" s="32" t="s">
        <v>140</v>
      </c>
      <c r="B80" s="17" t="s">
        <v>51</v>
      </c>
      <c r="C80" s="23" t="s">
        <v>131</v>
      </c>
      <c r="D80" s="14" t="s">
        <v>3</v>
      </c>
      <c r="E80" s="17" t="s">
        <v>66</v>
      </c>
      <c r="F80" s="15">
        <v>-219079.16</v>
      </c>
    </row>
    <row r="81" spans="1:2">
      <c r="A81" s="8"/>
      <c r="B81" s="8"/>
    </row>
    <row r="82" spans="1:2">
      <c r="A82" s="8"/>
      <c r="B82" s="8"/>
    </row>
    <row r="83" spans="1:2">
      <c r="A83" s="8"/>
      <c r="B83" s="8"/>
    </row>
    <row r="84" spans="1:2">
      <c r="A84" s="13"/>
      <c r="B84" s="8"/>
    </row>
    <row r="85" spans="1:2">
      <c r="A85" s="8"/>
      <c r="B85" s="8"/>
    </row>
    <row r="86" spans="1:2">
      <c r="A86" s="8"/>
      <c r="B86" s="8"/>
    </row>
    <row r="87" spans="1:2">
      <c r="A87" s="8"/>
      <c r="B87" s="8"/>
    </row>
    <row r="88" spans="1:2">
      <c r="A88" s="8"/>
      <c r="B88" s="8"/>
    </row>
    <row r="89" spans="1:2">
      <c r="A89" s="8"/>
      <c r="B89" s="8"/>
    </row>
    <row r="90" spans="1:2">
      <c r="A90" s="8"/>
      <c r="B90" s="8"/>
    </row>
    <row r="91" spans="1:2">
      <c r="A91" s="8"/>
      <c r="B91" s="8"/>
    </row>
    <row r="92" spans="1:2">
      <c r="A92" s="8"/>
      <c r="B92" s="8"/>
    </row>
    <row r="93" spans="1:2">
      <c r="A93" s="8"/>
      <c r="B93" s="8"/>
    </row>
    <row r="94" spans="1:2">
      <c r="A94" s="8"/>
      <c r="B94" s="8"/>
    </row>
    <row r="95" spans="1:2">
      <c r="A95" s="8"/>
      <c r="B95" s="8"/>
    </row>
    <row r="96" spans="1:2">
      <c r="A96" s="8"/>
      <c r="B96" s="8"/>
    </row>
    <row r="97" spans="1:2">
      <c r="A97" s="8"/>
      <c r="B97" s="8"/>
    </row>
    <row r="98" spans="1:2">
      <c r="A98" s="8"/>
      <c r="B98" s="8"/>
    </row>
    <row r="99" spans="1:2">
      <c r="A99" s="8"/>
      <c r="B99" s="8"/>
    </row>
    <row r="100" spans="1:2">
      <c r="A100" s="8"/>
      <c r="B100" s="8"/>
    </row>
    <row r="101" spans="1:2">
      <c r="A101" s="8"/>
      <c r="B101" s="8"/>
    </row>
    <row r="102" spans="1:2">
      <c r="A102" s="8"/>
      <c r="B102" s="8"/>
    </row>
    <row r="103" spans="1:2">
      <c r="A103" s="8"/>
      <c r="B103" s="8"/>
    </row>
    <row r="104" spans="1:2">
      <c r="A104" s="8"/>
      <c r="B104" s="8"/>
    </row>
    <row r="105" spans="1:2">
      <c r="A105" s="8"/>
      <c r="B105" s="8"/>
    </row>
    <row r="106" spans="1:2">
      <c r="A106" s="8"/>
      <c r="B106" s="8"/>
    </row>
    <row r="107" spans="1:2">
      <c r="A107" s="8"/>
      <c r="B107" s="8"/>
    </row>
    <row r="108" spans="1:2">
      <c r="A108" s="8"/>
      <c r="B108" s="8"/>
    </row>
  </sheetData>
  <autoFilter ref="A9:F9"/>
  <mergeCells count="4">
    <mergeCell ref="A7:F7"/>
    <mergeCell ref="B9:E9"/>
    <mergeCell ref="D5:F5"/>
    <mergeCell ref="E8:F8"/>
  </mergeCells>
  <phoneticPr fontId="4" type="noConversion"/>
  <pageMargins left="0.74803149606299213" right="0.74803149606299213" top="0.59055118110236215" bottom="0.59055118110236215" header="0.51181102362204722" footer="0.51181102362204722"/>
  <pageSetup paperSize="9" scale="5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gorfu_3</dc:creator>
  <cp:lastModifiedBy>Пользователь Windows</cp:lastModifiedBy>
  <cp:lastPrinted>2021-03-29T01:56:34Z</cp:lastPrinted>
  <dcterms:created xsi:type="dcterms:W3CDTF">2010-09-03T00:56:52Z</dcterms:created>
  <dcterms:modified xsi:type="dcterms:W3CDTF">2021-03-29T02:17:04Z</dcterms:modified>
</cp:coreProperties>
</file>